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D8297530-6D06-4DD4-9D06-7BA198E36F63}" xr6:coauthVersionLast="47" xr6:coauthVersionMax="47" xr10:uidLastSave="{00000000-0000-0000-0000-000000000000}"/>
  <bookViews>
    <workbookView xWindow="2280" yWindow="2280" windowWidth="22860" windowHeight="7500" xr2:uid="{78A554D5-D337-4650-983A-E7CDD5D56C8C}"/>
  </bookViews>
  <sheets>
    <sheet name="MixCloud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30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30" i="1"/>
  <c r="J30" i="1"/>
</calcChain>
</file>

<file path=xl/sharedStrings.xml><?xml version="1.0" encoding="utf-8"?>
<sst xmlns="http://schemas.openxmlformats.org/spreadsheetml/2006/main" count="58" uniqueCount="10">
  <si>
    <t>Total:</t>
  </si>
  <si>
    <t>Mixcloud Select</t>
  </si>
  <si>
    <t>Mixcloud Ltd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</si>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</sst>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44" fontId="3" fillId="0" borderId="0" xfId="1" applyFont="1" applyFill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4" fillId="3" borderId="3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6"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AFEFE-0BE8-43BE-BEEE-2653AC04BEA8}" name="tbl_det12" displayName="tbl_det12" ref="D3:H28" totalsRowShown="0" headerRowDxfId="5" tableBorderDxfId="4">
  <autoFilter ref="D3:H28" xr:uid="{162E4B59-DCDA-4A9D-821E-4B86EAF2F698}"/>
  <sortState xmlns:xlrd2="http://schemas.microsoft.com/office/spreadsheetml/2017/richdata2" ref="D4:H28">
    <sortCondition ref="E3:E28"/>
    <sortCondition ref="F3:F28"/>
  </sortState>
  <tableColumns count="5">
    <tableColumn id="1" xr3:uid="{06EB0228-AEF8-49C4-AB8B-FF91FEA7035A}" name="DSP Name" dataDxfId="3"/>
    <tableColumn id="5" xr3:uid="{2740DC1C-F6A2-423C-A8B0-497C85260A3E}" name="Consumer Offering" dataDxfId="2"/>
    <tableColumn id="2" xr3:uid="{6F9504CC-9C67-404E-86A9-6C52A74976A8}" name="Usage Start Date" dataDxfId="1"/>
    <tableColumn id="3" xr3:uid="{638D7A9C-AFC1-4A1D-BB76-C214D22849DC}" name="Usage End Date" dataDxfId="0"/>
    <tableColumn id="6" xr3:uid="{4FD299EA-6EDE-4890-8449-B3E55BDD4377}" name="Total Unmatched Royalties Reported and Transferred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1B8F-99AC-4CE9-8745-BA7C8313D08D}">
  <sheetPr>
    <tabColor theme="7" tint="0.79998168889431442"/>
  </sheetPr>
  <dimension ref="D3:J31"/>
  <sheetViews>
    <sheetView tabSelected="1" topLeftCell="A22" workbookViewId="0">
      <selection activeCell="O26" sqref="O26"/>
    </sheetView>
  </sheetViews>
  <sheetFormatPr defaultRowHeight="14.5" x14ac:dyDescent="0.35"/>
  <cols>
    <col min="6" max="6" width="21.1796875" customWidth="1"/>
    <col min="7" max="7" width="20.54296875" customWidth="1"/>
    <col min="9" max="9" width="16.54296875" customWidth="1"/>
    <col min="10" max="10" width="18" customWidth="1"/>
  </cols>
  <sheetData>
    <row r="3" spans="4:10" ht="116" x14ac:dyDescent="0.35">
      <c r="D3" s="11" t="s">
        <v>9</v>
      </c>
      <c r="E3" s="10" t="s">
        <v>8</v>
      </c>
      <c r="F3" s="10" t="s">
        <v>7</v>
      </c>
      <c r="G3" s="10" t="s">
        <v>6</v>
      </c>
      <c r="H3" s="9" t="s">
        <v>5</v>
      </c>
      <c r="I3" s="8" t="s">
        <v>4</v>
      </c>
      <c r="J3" s="8" t="s">
        <v>3</v>
      </c>
    </row>
    <row r="4" spans="4:10" x14ac:dyDescent="0.35">
      <c r="D4" s="2" t="s">
        <v>2</v>
      </c>
      <c r="E4" s="2" t="s">
        <v>1</v>
      </c>
      <c r="F4" s="7">
        <v>43435</v>
      </c>
      <c r="G4" s="7">
        <v>43465</v>
      </c>
      <c r="H4" s="1">
        <v>17.22</v>
      </c>
      <c r="I4" s="6">
        <f>J4-tbl_det12[[#This Row],[Total Unmatched Royalties Reported and Transferred]]</f>
        <v>-1.0942279216446664</v>
      </c>
      <c r="J4" s="5">
        <v>16.125772078355332</v>
      </c>
    </row>
    <row r="5" spans="4:10" x14ac:dyDescent="0.35">
      <c r="D5" s="2" t="s">
        <v>2</v>
      </c>
      <c r="E5" s="2" t="s">
        <v>1</v>
      </c>
      <c r="F5" s="7">
        <v>43466</v>
      </c>
      <c r="G5" s="7">
        <v>43496</v>
      </c>
      <c r="H5" s="1">
        <v>27.57</v>
      </c>
      <c r="I5" s="6">
        <f>J5-tbl_det12[[#This Row],[Total Unmatched Royalties Reported and Transferred]]</f>
        <v>-1.3274394178203437</v>
      </c>
      <c r="J5" s="5">
        <v>26.242560582179657</v>
      </c>
    </row>
    <row r="6" spans="4:10" x14ac:dyDescent="0.35">
      <c r="D6" s="2" t="s">
        <v>2</v>
      </c>
      <c r="E6" s="2" t="s">
        <v>1</v>
      </c>
      <c r="F6" s="7">
        <v>43497</v>
      </c>
      <c r="G6" s="7">
        <v>43524</v>
      </c>
      <c r="H6" s="1">
        <v>29.36</v>
      </c>
      <c r="I6" s="6">
        <f>J6-tbl_det12[[#This Row],[Total Unmatched Royalties Reported and Transferred]]</f>
        <v>-1.5544473040785647</v>
      </c>
      <c r="J6" s="5">
        <v>27.805552695921435</v>
      </c>
    </row>
    <row r="7" spans="4:10" x14ac:dyDescent="0.35">
      <c r="D7" s="2" t="s">
        <v>2</v>
      </c>
      <c r="E7" s="2" t="s">
        <v>1</v>
      </c>
      <c r="F7" s="7">
        <v>43525</v>
      </c>
      <c r="G7" s="7">
        <v>43555</v>
      </c>
      <c r="H7" s="1">
        <v>41.06</v>
      </c>
      <c r="I7" s="6">
        <f>J7-tbl_det12[[#This Row],[Total Unmatched Royalties Reported and Transferred]]</f>
        <v>-2.0803769530260539</v>
      </c>
      <c r="J7" s="5">
        <v>38.979623046973948</v>
      </c>
    </row>
    <row r="8" spans="4:10" x14ac:dyDescent="0.35">
      <c r="D8" s="2" t="s">
        <v>2</v>
      </c>
      <c r="E8" s="2" t="s">
        <v>1</v>
      </c>
      <c r="F8" s="7">
        <v>43556</v>
      </c>
      <c r="G8" s="7">
        <v>43585</v>
      </c>
      <c r="H8" s="1">
        <v>43.65</v>
      </c>
      <c r="I8" s="6">
        <f>J8-tbl_det12[[#This Row],[Total Unmatched Royalties Reported and Transferred]]</f>
        <v>-2.252439292356371</v>
      </c>
      <c r="J8" s="5">
        <v>41.397560707643628</v>
      </c>
    </row>
    <row r="9" spans="4:10" x14ac:dyDescent="0.35">
      <c r="D9" s="2" t="s">
        <v>2</v>
      </c>
      <c r="E9" s="2" t="s">
        <v>1</v>
      </c>
      <c r="F9" s="7">
        <v>43586</v>
      </c>
      <c r="G9" s="7">
        <v>43616</v>
      </c>
      <c r="H9" s="1">
        <v>79.66</v>
      </c>
      <c r="I9" s="6">
        <f>J9-tbl_det12[[#This Row],[Total Unmatched Royalties Reported and Transferred]]</f>
        <v>-4.4022425900924986</v>
      </c>
      <c r="J9" s="5">
        <v>75.257757409907498</v>
      </c>
    </row>
    <row r="10" spans="4:10" x14ac:dyDescent="0.35">
      <c r="D10" s="2" t="s">
        <v>2</v>
      </c>
      <c r="E10" s="2" t="s">
        <v>1</v>
      </c>
      <c r="F10" s="7">
        <v>43617</v>
      </c>
      <c r="G10" s="7">
        <v>43646</v>
      </c>
      <c r="H10" s="1">
        <v>120.51</v>
      </c>
      <c r="I10" s="6">
        <f>J10-tbl_det12[[#This Row],[Total Unmatched Royalties Reported and Transferred]]</f>
        <v>-6.7179589003469005</v>
      </c>
      <c r="J10" s="5">
        <v>113.7920410996531</v>
      </c>
    </row>
    <row r="11" spans="4:10" x14ac:dyDescent="0.35">
      <c r="D11" s="2" t="s">
        <v>2</v>
      </c>
      <c r="E11" s="2" t="s">
        <v>1</v>
      </c>
      <c r="F11" s="7">
        <v>43647</v>
      </c>
      <c r="G11" s="7">
        <v>43677</v>
      </c>
      <c r="H11" s="1">
        <v>165.32</v>
      </c>
      <c r="I11" s="6">
        <f>J11-tbl_det12[[#This Row],[Total Unmatched Royalties Reported and Transferred]]</f>
        <v>-8.9850471052072862</v>
      </c>
      <c r="J11" s="5">
        <v>156.33495289479271</v>
      </c>
    </row>
    <row r="12" spans="4:10" x14ac:dyDescent="0.35">
      <c r="D12" s="2" t="s">
        <v>2</v>
      </c>
      <c r="E12" s="2" t="s">
        <v>1</v>
      </c>
      <c r="F12" s="7">
        <v>43678</v>
      </c>
      <c r="G12" s="7">
        <v>43708</v>
      </c>
      <c r="H12" s="1">
        <v>145.19999999999999</v>
      </c>
      <c r="I12" s="6">
        <f>J12-tbl_det12[[#This Row],[Total Unmatched Royalties Reported and Transferred]]</f>
        <v>-7.8975432133380821</v>
      </c>
      <c r="J12" s="5">
        <v>137.30245678666191</v>
      </c>
    </row>
    <row r="13" spans="4:10" x14ac:dyDescent="0.35">
      <c r="D13" s="2" t="s">
        <v>2</v>
      </c>
      <c r="E13" s="2" t="s">
        <v>1</v>
      </c>
      <c r="F13" s="7">
        <v>43709</v>
      </c>
      <c r="G13" s="7">
        <v>43738</v>
      </c>
      <c r="H13" s="1">
        <v>249.36</v>
      </c>
      <c r="I13" s="6">
        <f>J13-tbl_det12[[#This Row],[Total Unmatched Royalties Reported and Transferred]]</f>
        <v>-13.653634910900138</v>
      </c>
      <c r="J13" s="5">
        <v>235.70636508909988</v>
      </c>
    </row>
    <row r="14" spans="4:10" x14ac:dyDescent="0.35">
      <c r="D14" s="2" t="s">
        <v>2</v>
      </c>
      <c r="E14" s="2" t="s">
        <v>1</v>
      </c>
      <c r="F14" s="7">
        <v>43739</v>
      </c>
      <c r="G14" s="7">
        <v>43769</v>
      </c>
      <c r="H14" s="1">
        <v>296.06</v>
      </c>
      <c r="I14" s="6">
        <f>J14-tbl_det12[[#This Row],[Total Unmatched Royalties Reported and Transferred]]</f>
        <v>-16.252914667918787</v>
      </c>
      <c r="J14" s="5">
        <v>279.80708533208121</v>
      </c>
    </row>
    <row r="15" spans="4:10" x14ac:dyDescent="0.35">
      <c r="D15" s="2" t="s">
        <v>2</v>
      </c>
      <c r="E15" s="2" t="s">
        <v>1</v>
      </c>
      <c r="F15" s="7">
        <v>43770</v>
      </c>
      <c r="G15" s="7">
        <v>43799</v>
      </c>
      <c r="H15" s="1">
        <v>350.45</v>
      </c>
      <c r="I15" s="6">
        <f>J15-tbl_det12[[#This Row],[Total Unmatched Royalties Reported and Transferred]]</f>
        <v>-19.138777371816673</v>
      </c>
      <c r="J15" s="5">
        <v>331.31122262818332</v>
      </c>
    </row>
    <row r="16" spans="4:10" x14ac:dyDescent="0.35">
      <c r="D16" s="2" t="s">
        <v>2</v>
      </c>
      <c r="E16" s="2" t="s">
        <v>1</v>
      </c>
      <c r="F16" s="7">
        <v>43800</v>
      </c>
      <c r="G16" s="7">
        <v>43830</v>
      </c>
      <c r="H16" s="1">
        <v>386.03</v>
      </c>
      <c r="I16" s="6">
        <f>J16-tbl_det12[[#This Row],[Total Unmatched Royalties Reported and Transferred]]</f>
        <v>-21.067094014674581</v>
      </c>
      <c r="J16" s="5">
        <v>364.96290598532539</v>
      </c>
    </row>
    <row r="17" spans="4:10" x14ac:dyDescent="0.35">
      <c r="D17" s="2" t="s">
        <v>2</v>
      </c>
      <c r="E17" s="2" t="s">
        <v>1</v>
      </c>
      <c r="F17" s="7">
        <v>43831</v>
      </c>
      <c r="G17" s="7">
        <v>43861</v>
      </c>
      <c r="H17" s="1">
        <v>486.12</v>
      </c>
      <c r="I17" s="6">
        <f>J17-tbl_det12[[#This Row],[Total Unmatched Royalties Reported and Transferred]]</f>
        <v>-135.20824604960546</v>
      </c>
      <c r="J17" s="5">
        <v>350.91175395039454</v>
      </c>
    </row>
    <row r="18" spans="4:10" x14ac:dyDescent="0.35">
      <c r="D18" s="2" t="s">
        <v>2</v>
      </c>
      <c r="E18" s="2" t="s">
        <v>1</v>
      </c>
      <c r="F18" s="7">
        <v>43862</v>
      </c>
      <c r="G18" s="7">
        <v>43890</v>
      </c>
      <c r="H18" s="1">
        <v>668.16</v>
      </c>
      <c r="I18" s="6">
        <f>J18-tbl_det12[[#This Row],[Total Unmatched Royalties Reported and Transferred]]</f>
        <v>-185.96001964202702</v>
      </c>
      <c r="J18" s="5">
        <v>482.19998035797295</v>
      </c>
    </row>
    <row r="19" spans="4:10" x14ac:dyDescent="0.35">
      <c r="D19" s="2" t="s">
        <v>2</v>
      </c>
      <c r="E19" s="2" t="s">
        <v>1</v>
      </c>
      <c r="F19" s="7">
        <v>43891</v>
      </c>
      <c r="G19" s="7">
        <v>43921</v>
      </c>
      <c r="H19" s="1">
        <v>729.01</v>
      </c>
      <c r="I19" s="6">
        <f>J19-tbl_det12[[#This Row],[Total Unmatched Royalties Reported and Transferred]]</f>
        <v>-202.96979956058635</v>
      </c>
      <c r="J19" s="5">
        <v>526.04020043941364</v>
      </c>
    </row>
    <row r="20" spans="4:10" x14ac:dyDescent="0.35">
      <c r="D20" s="2" t="s">
        <v>2</v>
      </c>
      <c r="E20" s="2" t="s">
        <v>1</v>
      </c>
      <c r="F20" s="7">
        <v>43922</v>
      </c>
      <c r="G20" s="7">
        <v>43951</v>
      </c>
      <c r="H20" s="1">
        <v>894.09</v>
      </c>
      <c r="I20" s="6">
        <f>J20-tbl_det12[[#This Row],[Total Unmatched Royalties Reported and Transferred]]</f>
        <v>-248.95670490405462</v>
      </c>
      <c r="J20" s="5">
        <v>645.13329509594541</v>
      </c>
    </row>
    <row r="21" spans="4:10" x14ac:dyDescent="0.35">
      <c r="D21" s="2" t="s">
        <v>2</v>
      </c>
      <c r="E21" s="2" t="s">
        <v>1</v>
      </c>
      <c r="F21" s="7">
        <v>43952</v>
      </c>
      <c r="G21" s="7">
        <v>43982</v>
      </c>
      <c r="H21" s="1">
        <v>828.96</v>
      </c>
      <c r="I21" s="6">
        <f>J21-tbl_det12[[#This Row],[Total Unmatched Royalties Reported and Transferred]]</f>
        <v>-230.78924478915883</v>
      </c>
      <c r="J21" s="5">
        <v>598.17075521084121</v>
      </c>
    </row>
    <row r="22" spans="4:10" x14ac:dyDescent="0.35">
      <c r="D22" s="2" t="s">
        <v>2</v>
      </c>
      <c r="E22" s="2" t="s">
        <v>1</v>
      </c>
      <c r="F22" s="7">
        <v>43983</v>
      </c>
      <c r="G22" s="7">
        <v>44012</v>
      </c>
      <c r="H22" s="1">
        <v>967.86</v>
      </c>
      <c r="I22" s="6">
        <f>J22-tbl_det12[[#This Row],[Total Unmatched Royalties Reported and Transferred]]</f>
        <v>-269.36659123611548</v>
      </c>
      <c r="J22" s="5">
        <v>698.49340876388453</v>
      </c>
    </row>
    <row r="23" spans="4:10" x14ac:dyDescent="0.35">
      <c r="D23" s="2" t="s">
        <v>2</v>
      </c>
      <c r="E23" s="2" t="s">
        <v>1</v>
      </c>
      <c r="F23" s="7">
        <v>44013</v>
      </c>
      <c r="G23" s="7">
        <v>44043</v>
      </c>
      <c r="H23" s="1">
        <v>845.35</v>
      </c>
      <c r="I23" s="6">
        <f>J23-tbl_det12[[#This Row],[Total Unmatched Royalties Reported and Transferred]]</f>
        <v>-235.35193185081755</v>
      </c>
      <c r="J23" s="5">
        <v>609.99806814918247</v>
      </c>
    </row>
    <row r="24" spans="4:10" x14ac:dyDescent="0.35">
      <c r="D24" s="2" t="s">
        <v>2</v>
      </c>
      <c r="E24" s="2" t="s">
        <v>1</v>
      </c>
      <c r="F24" s="7">
        <v>44044</v>
      </c>
      <c r="G24" s="7">
        <v>44074</v>
      </c>
      <c r="H24" s="1">
        <v>1096.67</v>
      </c>
      <c r="I24" s="6">
        <f>J24-tbl_det12[[#This Row],[Total Unmatched Royalties Reported and Transferred]]</f>
        <v>-305.11886370842308</v>
      </c>
      <c r="J24" s="5">
        <v>791.551136291577</v>
      </c>
    </row>
    <row r="25" spans="4:10" x14ac:dyDescent="0.35">
      <c r="D25" s="2" t="s">
        <v>2</v>
      </c>
      <c r="E25" s="2" t="s">
        <v>1</v>
      </c>
      <c r="F25" s="7">
        <v>44075</v>
      </c>
      <c r="G25" s="7">
        <v>44104</v>
      </c>
      <c r="H25" s="1">
        <v>1244.72</v>
      </c>
      <c r="I25" s="6">
        <f>J25-tbl_det12[[#This Row],[Total Unmatched Royalties Reported and Transferred]]</f>
        <v>-346.49122625137863</v>
      </c>
      <c r="J25" s="5">
        <v>898.22877374862139</v>
      </c>
    </row>
    <row r="26" spans="4:10" x14ac:dyDescent="0.35">
      <c r="D26" s="2" t="s">
        <v>2</v>
      </c>
      <c r="E26" s="2" t="s">
        <v>1</v>
      </c>
      <c r="F26" s="7">
        <v>44105</v>
      </c>
      <c r="G26" s="7">
        <v>44135</v>
      </c>
      <c r="H26" s="1">
        <v>1257.8699999999999</v>
      </c>
      <c r="I26" s="6">
        <f>J26-tbl_det12[[#This Row],[Total Unmatched Royalties Reported and Transferred]]</f>
        <v>-350.08532565307519</v>
      </c>
      <c r="J26" s="5">
        <v>907.7846743469247</v>
      </c>
    </row>
    <row r="27" spans="4:10" x14ac:dyDescent="0.35">
      <c r="D27" s="2" t="s">
        <v>2</v>
      </c>
      <c r="E27" s="2" t="s">
        <v>1</v>
      </c>
      <c r="F27" s="7">
        <v>44136</v>
      </c>
      <c r="G27" s="7">
        <v>44165</v>
      </c>
      <c r="H27" s="1">
        <v>1245.29</v>
      </c>
      <c r="I27" s="6">
        <f>J27-tbl_det12[[#This Row],[Total Unmatched Royalties Reported and Transferred]]</f>
        <v>-346.56582447764686</v>
      </c>
      <c r="J27" s="5">
        <v>898.72417552235311</v>
      </c>
    </row>
    <row r="28" spans="4:10" x14ac:dyDescent="0.35">
      <c r="D28" s="2" t="s">
        <v>2</v>
      </c>
      <c r="E28" s="2" t="s">
        <v>1</v>
      </c>
      <c r="F28" s="7">
        <v>44166</v>
      </c>
      <c r="G28" s="7">
        <v>44196</v>
      </c>
      <c r="H28" s="1">
        <v>1434.89</v>
      </c>
      <c r="I28" s="6">
        <f>J28-tbl_det12[[#This Row],[Total Unmatched Royalties Reported and Transferred]]</f>
        <v>-399.29113961143526</v>
      </c>
      <c r="J28" s="5">
        <v>1035.5988603885648</v>
      </c>
    </row>
    <row r="29" spans="4:10" ht="15" thickBot="1" x14ac:dyDescent="0.4">
      <c r="D29" s="2"/>
      <c r="E29" s="2"/>
      <c r="H29" s="1"/>
    </row>
    <row r="30" spans="4:10" ht="15" thickBot="1" x14ac:dyDescent="0.4">
      <c r="D30" s="2"/>
      <c r="E30" s="2"/>
      <c r="G30" s="4" t="s">
        <v>0</v>
      </c>
      <c r="H30" s="3">
        <f>SUM(tbl_det12[Total Unmatched Royalties Reported and Transferred])</f>
        <v>13650.439999999999</v>
      </c>
      <c r="I30" s="3">
        <f>SUM(I4:I28)</f>
        <v>-3362.579061397545</v>
      </c>
      <c r="J30" s="3">
        <f>SUM(J4:J28)</f>
        <v>10287.860938602456</v>
      </c>
    </row>
    <row r="31" spans="4:10" x14ac:dyDescent="0.35">
      <c r="D31" s="2"/>
      <c r="E31" s="2"/>
      <c r="H31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30D6E3-C30D-4735-9319-D5041DB2031F}"/>
</file>

<file path=customXml/itemProps2.xml><?xml version="1.0" encoding="utf-8"?>
<ds:datastoreItem xmlns:ds="http://schemas.openxmlformats.org/officeDocument/2006/customXml" ds:itemID="{23378D68-9B1C-41B8-970D-082F9BD11241}"/>
</file>

<file path=customXml/itemProps3.xml><?xml version="1.0" encoding="utf-8"?>
<ds:datastoreItem xmlns:ds="http://schemas.openxmlformats.org/officeDocument/2006/customXml" ds:itemID="{4301DFF9-C7B6-4F1C-980F-68E9EF17F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MixCloud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2024-05-14T20:18:40Z</dcterms:created>
  <dcterms:modified xsi:type="dcterms:W3CDTF">2024-05-14T20:19:07Z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