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mlccom.sharepoint.com/sites/MarketingDeptInternal/Shared Documents/General/Website/HUR Dashboard Data/DSP Details/"/>
    </mc:Choice>
  </mc:AlternateContent>
  <xr:revisionPtr revIDLastSave="0" documentId="8_{7347BEAB-E0D9-41CE-BCC8-AA5A1FC27DDE}" xr6:coauthVersionLast="47" xr6:coauthVersionMax="47" xr10:uidLastSave="{00000000-0000-0000-0000-000000000000}"/>
  <bookViews>
    <workbookView xWindow="570" yWindow="570" windowWidth="22860" windowHeight="7500" xr2:uid="{6E49F23A-4DF1-43FC-A746-3B1D8D6CAB20}"/>
  </bookViews>
  <sheets>
    <sheet name="Xandrie (Qobuz) Deta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29" i="1" s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J29" i="1"/>
  <c r="L29" i="1"/>
</calcChain>
</file>

<file path=xl/sharedStrings.xml><?xml version="1.0" encoding="utf-8"?>
<sst xmlns="http://schemas.openxmlformats.org/spreadsheetml/2006/main" count="81" uniqueCount="12">
  <si>
    <t>Total:</t>
  </si>
  <si>
    <t>S3 (all Qobuz offers)</t>
  </si>
  <si>
    <t>Qobuz</t>
  </si>
  <si>
    <t>Xandrie USA, Inc.</t>
  </si>
  <si>
    <t>Current Unmatched Royalties Reported and Transferred</t>
  </si>
  <si>
    <t>Additional Transferred</t>
  </si>
  <si>
    <t>Total Unmatched Royalties Reported and Transferred</t>
  </si>
  <si>
    <t>Usage End Date</t>
  </si>
  <si>
    <t>Usage Start Date</t>
  </si>
  <si>
    <t>Consumer Offering</t>
  </si>
  <si>
    <t>Storefront</t>
  </si>
  <si>
    <t>DSP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</si>
</sst>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8EA9DB"/>
      </top>
      <bottom/>
      <diagonal/>
    </border>
    <border>
      <left style="thin">
        <color rgb="FF8EA9DB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2" fillId="2" borderId="1" xfId="1" applyFont="1" applyFill="1" applyBorder="1"/>
    <xf numFmtId="0" fontId="2" fillId="2" borderId="2" xfId="0" applyFont="1" applyFill="1" applyBorder="1" applyAlignment="1">
      <alignment horizontal="right"/>
    </xf>
    <xf numFmtId="0" fontId="0" fillId="0" borderId="0" xfId="0" applyAlignment="1">
      <alignment horizontal="left"/>
    </xf>
    <xf numFmtId="44" fontId="0" fillId="0" borderId="0" xfId="1" applyFont="1"/>
    <xf numFmtId="44" fontId="3" fillId="0" borderId="0" xfId="1" applyFont="1" applyFill="1" applyBorder="1"/>
    <xf numFmtId="44" fontId="0" fillId="0" borderId="0" xfId="0" applyNumberFormat="1"/>
    <xf numFmtId="164" fontId="0" fillId="0" borderId="0" xfId="0" applyNumberFormat="1" applyAlignment="1">
      <alignment horizontal="left"/>
    </xf>
    <xf numFmtId="44" fontId="4" fillId="3" borderId="3" xfId="1" applyFont="1" applyFill="1" applyBorder="1" applyAlignment="1">
      <alignment horizontal="center" vertical="center" wrapText="1"/>
    </xf>
    <xf numFmtId="44" fontId="4" fillId="3" borderId="0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</dxf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542B65-A2B8-4159-A950-5E3A68B53754}" name="tbl_det15" displayName="tbl_det15" ref="E3:L27" totalsRowShown="0" headerRowDxfId="8" tableBorderDxfId="7">
  <autoFilter ref="E3:L27" xr:uid="{895B871A-A6A7-4675-9291-D60B7190B6D3}"/>
  <sortState xmlns:xlrd2="http://schemas.microsoft.com/office/spreadsheetml/2017/richdata2" ref="E4:J27">
    <sortCondition ref="F3:F27"/>
    <sortCondition ref="G3:G27"/>
    <sortCondition ref="H3:H27"/>
  </sortState>
  <tableColumns count="8">
    <tableColumn id="1" xr3:uid="{0E264C7F-DA63-4C51-BEF6-F5B8D3221FAE}" name="DSP Name" dataDxfId="6"/>
    <tableColumn id="9" xr3:uid="{40E4BF9B-E396-4356-BFFD-7C14DCD53BDF}" name="Storefront" dataDxfId="5"/>
    <tableColumn id="5" xr3:uid="{2FE445CA-EF13-436B-9D8A-D054619523CF}" name="Consumer Offering" dataDxfId="4"/>
    <tableColumn id="2" xr3:uid="{C8BEA551-EE4F-4A8C-9033-65511106924E}" name="Usage Start Date" dataDxfId="3"/>
    <tableColumn id="3" xr3:uid="{02613AE1-4F7B-4799-99C2-742B58A6B7B8}" name="Usage End Date" dataDxfId="2"/>
    <tableColumn id="6" xr3:uid="{32A3D2FE-780F-4885-AE0A-8ED016045909}" name="Total Unmatched Royalties Reported and Transferred" dataCellStyle="Currency"/>
    <tableColumn id="4" xr3:uid="{7DD5BFAE-E285-4D54-A10F-5436A2D63559}" name="Additional Transferred" dataDxfId="1">
      <calculatedColumnFormula>tbl_det15[[#This Row],[Current Unmatched Royalties Reported and Transferred]]-tbl_det15[[#This Row],[Total Unmatched Royalties Reported and Transferred]]</calculatedColumnFormula>
    </tableColumn>
    <tableColumn id="7" xr3:uid="{0D721D8F-0C77-4EB3-8B2D-5E32DDE1FA64}" name="Current Unmatched Royalties Reported and Transferred" dataDxfId="0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6CB5-6C08-4A1C-9DB4-340C921F767B}">
  <sheetPr>
    <tabColor theme="7" tint="0.79998168889431442"/>
  </sheetPr>
  <dimension ref="E3:L29"/>
  <sheetViews>
    <sheetView tabSelected="1" topLeftCell="A22" workbookViewId="0">
      <selection activeCell="L46" sqref="L46"/>
    </sheetView>
  </sheetViews>
  <sheetFormatPr defaultRowHeight="14.5" x14ac:dyDescent="0.35"/>
  <cols>
    <col min="8" max="8" width="22.54296875" customWidth="1"/>
    <col min="9" max="9" width="21.26953125" customWidth="1"/>
    <col min="10" max="10" width="15.453125" customWidth="1"/>
    <col min="11" max="11" width="19.453125" customWidth="1"/>
    <col min="12" max="12" width="19.1796875" customWidth="1"/>
  </cols>
  <sheetData>
    <row r="3" spans="5:12" ht="72.5" x14ac:dyDescent="0.35">
      <c r="E3" s="11" t="s">
        <v>11</v>
      </c>
      <c r="F3" s="10" t="s">
        <v>10</v>
      </c>
      <c r="G3" s="10" t="s">
        <v>9</v>
      </c>
      <c r="H3" s="10" t="s">
        <v>8</v>
      </c>
      <c r="I3" s="10" t="s">
        <v>7</v>
      </c>
      <c r="J3" s="9" t="s">
        <v>6</v>
      </c>
      <c r="K3" s="8" t="s">
        <v>5</v>
      </c>
      <c r="L3" s="8" t="s">
        <v>4</v>
      </c>
    </row>
    <row r="4" spans="5:12" x14ac:dyDescent="0.35">
      <c r="E4" s="3" t="s">
        <v>3</v>
      </c>
      <c r="F4" s="3" t="s">
        <v>2</v>
      </c>
      <c r="G4" s="3" t="s">
        <v>1</v>
      </c>
      <c r="H4" s="7">
        <v>43466</v>
      </c>
      <c r="I4" s="7">
        <v>43496</v>
      </c>
      <c r="J4" s="4">
        <v>1.92</v>
      </c>
      <c r="K4" s="6">
        <f>tbl_det15[[#This Row],[Current Unmatched Royalties Reported and Transferred]]-tbl_det15[[#This Row],[Total Unmatched Royalties Reported and Transferred]]</f>
        <v>-1.3291378095507878</v>
      </c>
      <c r="L4" s="5">
        <v>0.59086219044921218</v>
      </c>
    </row>
    <row r="5" spans="5:12" x14ac:dyDescent="0.35">
      <c r="E5" s="3" t="s">
        <v>3</v>
      </c>
      <c r="F5" s="3" t="s">
        <v>2</v>
      </c>
      <c r="G5" s="3" t="s">
        <v>1</v>
      </c>
      <c r="H5" s="7">
        <v>43497</v>
      </c>
      <c r="I5" s="7">
        <v>43524</v>
      </c>
      <c r="J5" s="4">
        <v>280.98</v>
      </c>
      <c r="K5" s="6">
        <f>tbl_det15[[#This Row],[Current Unmatched Royalties Reported and Transferred]]-tbl_det15[[#This Row],[Total Unmatched Royalties Reported and Transferred]]</f>
        <v>-24.51268997815248</v>
      </c>
      <c r="L5" s="5">
        <v>256.46731002184754</v>
      </c>
    </row>
    <row r="6" spans="5:12" x14ac:dyDescent="0.35">
      <c r="E6" s="3" t="s">
        <v>3</v>
      </c>
      <c r="F6" s="3" t="s">
        <v>2</v>
      </c>
      <c r="G6" s="3" t="s">
        <v>1</v>
      </c>
      <c r="H6" s="7">
        <v>43525</v>
      </c>
      <c r="I6" s="7">
        <v>43555</v>
      </c>
      <c r="J6" s="4">
        <v>1543.76</v>
      </c>
      <c r="K6" s="6">
        <f>tbl_det15[[#This Row],[Current Unmatched Royalties Reported and Transferred]]-tbl_det15[[#This Row],[Total Unmatched Royalties Reported and Transferred]]</f>
        <v>-60.034078907679032</v>
      </c>
      <c r="L6" s="5">
        <v>1483.725921092321</v>
      </c>
    </row>
    <row r="7" spans="5:12" x14ac:dyDescent="0.35">
      <c r="E7" s="3" t="s">
        <v>3</v>
      </c>
      <c r="F7" s="3" t="s">
        <v>2</v>
      </c>
      <c r="G7" s="3" t="s">
        <v>1</v>
      </c>
      <c r="H7" s="7">
        <v>43556</v>
      </c>
      <c r="I7" s="7">
        <v>43585</v>
      </c>
      <c r="J7" s="4">
        <v>2409.0700000000002</v>
      </c>
      <c r="K7" s="6">
        <f>tbl_det15[[#This Row],[Current Unmatched Royalties Reported and Transferred]]-tbl_det15[[#This Row],[Total Unmatched Royalties Reported and Transferred]]</f>
        <v>-134.26117112604607</v>
      </c>
      <c r="L7" s="5">
        <v>2274.8088288739541</v>
      </c>
    </row>
    <row r="8" spans="5:12" x14ac:dyDescent="0.35">
      <c r="E8" s="3" t="s">
        <v>3</v>
      </c>
      <c r="F8" s="3" t="s">
        <v>2</v>
      </c>
      <c r="G8" s="3" t="s">
        <v>1</v>
      </c>
      <c r="H8" s="7">
        <v>43586</v>
      </c>
      <c r="I8" s="7">
        <v>43616</v>
      </c>
      <c r="J8" s="4">
        <v>2780.57</v>
      </c>
      <c r="K8" s="6">
        <f>tbl_det15[[#This Row],[Current Unmatched Royalties Reported and Transferred]]-tbl_det15[[#This Row],[Total Unmatched Royalties Reported and Transferred]]</f>
        <v>-98.638002042124754</v>
      </c>
      <c r="L8" s="5">
        <v>2681.9319979578754</v>
      </c>
    </row>
    <row r="9" spans="5:12" x14ac:dyDescent="0.35">
      <c r="E9" s="3" t="s">
        <v>3</v>
      </c>
      <c r="F9" s="3" t="s">
        <v>2</v>
      </c>
      <c r="G9" s="3" t="s">
        <v>1</v>
      </c>
      <c r="H9" s="7">
        <v>43617</v>
      </c>
      <c r="I9" s="7">
        <v>43646</v>
      </c>
      <c r="J9" s="4">
        <v>2766</v>
      </c>
      <c r="K9" s="6">
        <f>tbl_det15[[#This Row],[Current Unmatched Royalties Reported and Transferred]]-tbl_det15[[#This Row],[Total Unmatched Royalties Reported and Transferred]]</f>
        <v>-162.035870597133</v>
      </c>
      <c r="L9" s="5">
        <v>2603.964129402867</v>
      </c>
    </row>
    <row r="10" spans="5:12" x14ac:dyDescent="0.35">
      <c r="E10" s="3" t="s">
        <v>3</v>
      </c>
      <c r="F10" s="3" t="s">
        <v>2</v>
      </c>
      <c r="G10" s="3" t="s">
        <v>1</v>
      </c>
      <c r="H10" s="7">
        <v>43647</v>
      </c>
      <c r="I10" s="7">
        <v>43677</v>
      </c>
      <c r="J10" s="4">
        <v>2733.63</v>
      </c>
      <c r="K10" s="6">
        <f>tbl_det15[[#This Row],[Current Unmatched Royalties Reported and Transferred]]-tbl_det15[[#This Row],[Total Unmatched Royalties Reported and Transferred]]</f>
        <v>-129.1002448350464</v>
      </c>
      <c r="L10" s="5">
        <v>2604.5297551649537</v>
      </c>
    </row>
    <row r="11" spans="5:12" x14ac:dyDescent="0.35">
      <c r="E11" s="3" t="s">
        <v>3</v>
      </c>
      <c r="F11" s="3" t="s">
        <v>2</v>
      </c>
      <c r="G11" s="3" t="s">
        <v>1</v>
      </c>
      <c r="H11" s="7">
        <v>43678</v>
      </c>
      <c r="I11" s="7">
        <v>43708</v>
      </c>
      <c r="J11" s="4">
        <v>2935.57</v>
      </c>
      <c r="K11" s="6">
        <f>tbl_det15[[#This Row],[Current Unmatched Royalties Reported and Transferred]]-tbl_det15[[#This Row],[Total Unmatched Royalties Reported and Transferred]]</f>
        <v>-147.48005414941508</v>
      </c>
      <c r="L11" s="5">
        <v>2788.0899458505851</v>
      </c>
    </row>
    <row r="12" spans="5:12" x14ac:dyDescent="0.35">
      <c r="E12" s="3" t="s">
        <v>3</v>
      </c>
      <c r="F12" s="3" t="s">
        <v>2</v>
      </c>
      <c r="G12" s="3" t="s">
        <v>1</v>
      </c>
      <c r="H12" s="7">
        <v>43709</v>
      </c>
      <c r="I12" s="7">
        <v>43738</v>
      </c>
      <c r="J12" s="4">
        <v>3824.17</v>
      </c>
      <c r="K12" s="6">
        <f>tbl_det15[[#This Row],[Current Unmatched Royalties Reported and Transferred]]-tbl_det15[[#This Row],[Total Unmatched Royalties Reported and Transferred]]</f>
        <v>-243.01761346722697</v>
      </c>
      <c r="L12" s="5">
        <v>3581.1523865327731</v>
      </c>
    </row>
    <row r="13" spans="5:12" x14ac:dyDescent="0.35">
      <c r="E13" s="3" t="s">
        <v>3</v>
      </c>
      <c r="F13" s="3" t="s">
        <v>2</v>
      </c>
      <c r="G13" s="3" t="s">
        <v>1</v>
      </c>
      <c r="H13" s="7">
        <v>43739</v>
      </c>
      <c r="I13" s="7">
        <v>43769</v>
      </c>
      <c r="J13" s="4">
        <v>4451.41</v>
      </c>
      <c r="K13" s="6">
        <f>tbl_det15[[#This Row],[Current Unmatched Royalties Reported and Transferred]]-tbl_det15[[#This Row],[Total Unmatched Royalties Reported and Transferred]]</f>
        <v>-171.30510318136203</v>
      </c>
      <c r="L13" s="5">
        <v>4280.1048968186378</v>
      </c>
    </row>
    <row r="14" spans="5:12" x14ac:dyDescent="0.35">
      <c r="E14" s="3" t="s">
        <v>3</v>
      </c>
      <c r="F14" s="3" t="s">
        <v>2</v>
      </c>
      <c r="G14" s="3" t="s">
        <v>1</v>
      </c>
      <c r="H14" s="7">
        <v>43770</v>
      </c>
      <c r="I14" s="7">
        <v>43799</v>
      </c>
      <c r="J14" s="4">
        <v>4327.8999999999996</v>
      </c>
      <c r="K14" s="6">
        <f>tbl_det15[[#This Row],[Current Unmatched Royalties Reported and Transferred]]-tbl_det15[[#This Row],[Total Unmatched Royalties Reported and Transferred]]</f>
        <v>-59.581458223934533</v>
      </c>
      <c r="L14" s="5">
        <v>4268.3185417760651</v>
      </c>
    </row>
    <row r="15" spans="5:12" x14ac:dyDescent="0.35">
      <c r="E15" s="3" t="s">
        <v>3</v>
      </c>
      <c r="F15" s="3" t="s">
        <v>2</v>
      </c>
      <c r="G15" s="3" t="s">
        <v>1</v>
      </c>
      <c r="H15" s="7">
        <v>43800</v>
      </c>
      <c r="I15" s="7">
        <v>43830</v>
      </c>
      <c r="J15" s="4">
        <v>3357.59</v>
      </c>
      <c r="K15" s="6">
        <f>tbl_det15[[#This Row],[Current Unmatched Royalties Reported and Transferred]]-tbl_det15[[#This Row],[Total Unmatched Royalties Reported and Transferred]]</f>
        <v>-5.2354180297697894E-4</v>
      </c>
      <c r="L15" s="5">
        <v>3357.5894764581972</v>
      </c>
    </row>
    <row r="16" spans="5:12" x14ac:dyDescent="0.35">
      <c r="E16" s="3" t="s">
        <v>3</v>
      </c>
      <c r="F16" s="3" t="s">
        <v>2</v>
      </c>
      <c r="G16" s="3" t="s">
        <v>1</v>
      </c>
      <c r="H16" s="7">
        <v>43831</v>
      </c>
      <c r="I16" s="7">
        <v>43861</v>
      </c>
      <c r="J16" s="4">
        <v>4715.1400000000003</v>
      </c>
      <c r="K16" s="6">
        <f>tbl_det15[[#This Row],[Current Unmatched Royalties Reported and Transferred]]-tbl_det15[[#This Row],[Total Unmatched Royalties Reported and Transferred]]</f>
        <v>-3.5967869735031854E-4</v>
      </c>
      <c r="L16" s="5">
        <v>4715.139640321303</v>
      </c>
    </row>
    <row r="17" spans="5:12" x14ac:dyDescent="0.35">
      <c r="E17" s="3" t="s">
        <v>3</v>
      </c>
      <c r="F17" s="3" t="s">
        <v>2</v>
      </c>
      <c r="G17" s="3" t="s">
        <v>1</v>
      </c>
      <c r="H17" s="7">
        <v>43862</v>
      </c>
      <c r="I17" s="7">
        <v>43890</v>
      </c>
      <c r="J17" s="4">
        <v>5308.91</v>
      </c>
      <c r="K17" s="6">
        <f>tbl_det15[[#This Row],[Current Unmatched Royalties Reported and Transferred]]-tbl_det15[[#This Row],[Total Unmatched Royalties Reported and Transferred]]</f>
        <v>8.0626830822438933E-5</v>
      </c>
      <c r="L17" s="5">
        <v>5308.9100806268307</v>
      </c>
    </row>
    <row r="18" spans="5:12" x14ac:dyDescent="0.35">
      <c r="E18" s="3" t="s">
        <v>3</v>
      </c>
      <c r="F18" s="3" t="s">
        <v>2</v>
      </c>
      <c r="G18" s="3" t="s">
        <v>1</v>
      </c>
      <c r="H18" s="7">
        <v>43891</v>
      </c>
      <c r="I18" s="7">
        <v>43921</v>
      </c>
      <c r="J18" s="4">
        <v>5837.98</v>
      </c>
      <c r="K18" s="6">
        <f>tbl_det15[[#This Row],[Current Unmatched Royalties Reported and Transferred]]-tbl_det15[[#This Row],[Total Unmatched Royalties Reported and Transferred]]</f>
        <v>-2.3175976903075934E-3</v>
      </c>
      <c r="L18" s="5">
        <v>5837.9776824023093</v>
      </c>
    </row>
    <row r="19" spans="5:12" x14ac:dyDescent="0.35">
      <c r="E19" s="3" t="s">
        <v>3</v>
      </c>
      <c r="F19" s="3" t="s">
        <v>2</v>
      </c>
      <c r="G19" s="3" t="s">
        <v>1</v>
      </c>
      <c r="H19" s="7">
        <v>43922</v>
      </c>
      <c r="I19" s="7">
        <v>43951</v>
      </c>
      <c r="J19" s="4">
        <v>6185.92</v>
      </c>
      <c r="K19" s="6">
        <f>tbl_det15[[#This Row],[Current Unmatched Royalties Reported and Transferred]]-tbl_det15[[#This Row],[Total Unmatched Royalties Reported and Transferred]]</f>
        <v>3.3392650220775977E-4</v>
      </c>
      <c r="L19" s="5">
        <v>6185.9203339265023</v>
      </c>
    </row>
    <row r="20" spans="5:12" x14ac:dyDescent="0.35">
      <c r="E20" s="3" t="s">
        <v>3</v>
      </c>
      <c r="F20" s="3" t="s">
        <v>2</v>
      </c>
      <c r="G20" s="3" t="s">
        <v>1</v>
      </c>
      <c r="H20" s="7">
        <v>43952</v>
      </c>
      <c r="I20" s="7">
        <v>43982</v>
      </c>
      <c r="J20" s="4">
        <v>6316.94</v>
      </c>
      <c r="K20" s="6">
        <f>tbl_det15[[#This Row],[Current Unmatched Royalties Reported and Transferred]]-tbl_det15[[#This Row],[Total Unmatched Royalties Reported and Transferred]]</f>
        <v>-9.0684726364997914E-4</v>
      </c>
      <c r="L20" s="5">
        <v>6316.9390931527359</v>
      </c>
    </row>
    <row r="21" spans="5:12" x14ac:dyDescent="0.35">
      <c r="E21" s="3" t="s">
        <v>3</v>
      </c>
      <c r="F21" s="3" t="s">
        <v>2</v>
      </c>
      <c r="G21" s="3" t="s">
        <v>1</v>
      </c>
      <c r="H21" s="7">
        <v>43983</v>
      </c>
      <c r="I21" s="7">
        <v>44012</v>
      </c>
      <c r="J21" s="4">
        <v>6414.68</v>
      </c>
      <c r="K21" s="6">
        <f>tbl_det15[[#This Row],[Current Unmatched Royalties Reported and Transferred]]-tbl_det15[[#This Row],[Total Unmatched Royalties Reported and Transferred]]</f>
        <v>5.0998766892007552E-4</v>
      </c>
      <c r="L21" s="5">
        <v>6414.6805099876692</v>
      </c>
    </row>
    <row r="22" spans="5:12" x14ac:dyDescent="0.35">
      <c r="E22" s="3" t="s">
        <v>3</v>
      </c>
      <c r="F22" s="3" t="s">
        <v>2</v>
      </c>
      <c r="G22" s="3" t="s">
        <v>1</v>
      </c>
      <c r="H22" s="7">
        <v>44013</v>
      </c>
      <c r="I22" s="7">
        <v>44043</v>
      </c>
      <c r="J22" s="4">
        <v>6186.7</v>
      </c>
      <c r="K22" s="6">
        <f>tbl_det15[[#This Row],[Current Unmatched Royalties Reported and Transferred]]-tbl_det15[[#This Row],[Total Unmatched Royalties Reported and Transferred]]</f>
        <v>3.1195462270261487E-4</v>
      </c>
      <c r="L22" s="5">
        <v>6186.7003119546225</v>
      </c>
    </row>
    <row r="23" spans="5:12" x14ac:dyDescent="0.35">
      <c r="E23" s="3" t="s">
        <v>3</v>
      </c>
      <c r="F23" s="3" t="s">
        <v>2</v>
      </c>
      <c r="G23" s="3" t="s">
        <v>1</v>
      </c>
      <c r="H23" s="7">
        <v>44044</v>
      </c>
      <c r="I23" s="7">
        <v>44074</v>
      </c>
      <c r="J23" s="4">
        <v>6413.9</v>
      </c>
      <c r="K23" s="6">
        <f>tbl_det15[[#This Row],[Current Unmatched Royalties Reported and Transferred]]-tbl_det15[[#This Row],[Total Unmatched Royalties Reported and Transferred]]</f>
        <v>-3.317082991998177E-4</v>
      </c>
      <c r="L23" s="5">
        <v>6413.8996682917004</v>
      </c>
    </row>
    <row r="24" spans="5:12" x14ac:dyDescent="0.35">
      <c r="E24" s="3" t="s">
        <v>3</v>
      </c>
      <c r="F24" s="3" t="s">
        <v>2</v>
      </c>
      <c r="G24" s="3" t="s">
        <v>1</v>
      </c>
      <c r="H24" s="7">
        <v>44075</v>
      </c>
      <c r="I24" s="7">
        <v>44104</v>
      </c>
      <c r="J24" s="4">
        <v>6319.04</v>
      </c>
      <c r="K24" s="6">
        <f>tbl_det15[[#This Row],[Current Unmatched Royalties Reported and Transferred]]-tbl_det15[[#This Row],[Total Unmatched Royalties Reported and Transferred]]</f>
        <v>8.2604362705751555E-4</v>
      </c>
      <c r="L24" s="5">
        <v>6319.040826043627</v>
      </c>
    </row>
    <row r="25" spans="5:12" x14ac:dyDescent="0.35">
      <c r="E25" s="3" t="s">
        <v>3</v>
      </c>
      <c r="F25" s="3" t="s">
        <v>2</v>
      </c>
      <c r="G25" s="3" t="s">
        <v>1</v>
      </c>
      <c r="H25" s="7">
        <v>44105</v>
      </c>
      <c r="I25" s="7">
        <v>44135</v>
      </c>
      <c r="J25" s="4">
        <v>7392.09</v>
      </c>
      <c r="K25" s="6">
        <f>tbl_det15[[#This Row],[Current Unmatched Royalties Reported and Transferred]]-tbl_det15[[#This Row],[Total Unmatched Royalties Reported and Transferred]]</f>
        <v>6.7922898779215757E-5</v>
      </c>
      <c r="L25" s="5">
        <v>7392.0900679228989</v>
      </c>
    </row>
    <row r="26" spans="5:12" x14ac:dyDescent="0.35">
      <c r="E26" s="3" t="s">
        <v>3</v>
      </c>
      <c r="F26" s="3" t="s">
        <v>2</v>
      </c>
      <c r="G26" s="3" t="s">
        <v>1</v>
      </c>
      <c r="H26" s="7">
        <v>44136</v>
      </c>
      <c r="I26" s="7">
        <v>44165</v>
      </c>
      <c r="J26" s="4">
        <v>7264.33</v>
      </c>
      <c r="K26" s="6">
        <f>tbl_det15[[#This Row],[Current Unmatched Royalties Reported and Transferred]]-tbl_det15[[#This Row],[Total Unmatched Royalties Reported and Transferred]]</f>
        <v>-6.0696890977851581E-4</v>
      </c>
      <c r="L26" s="5">
        <v>7264.3293930310901</v>
      </c>
    </row>
    <row r="27" spans="5:12" x14ac:dyDescent="0.35">
      <c r="E27" s="3" t="s">
        <v>3</v>
      </c>
      <c r="F27" s="3" t="s">
        <v>2</v>
      </c>
      <c r="G27" s="3" t="s">
        <v>1</v>
      </c>
      <c r="H27" s="7">
        <v>44166</v>
      </c>
      <c r="I27" s="7">
        <v>44196</v>
      </c>
      <c r="J27" s="4">
        <v>7125.08</v>
      </c>
      <c r="K27" s="6">
        <f>tbl_det15[[#This Row],[Current Unmatched Royalties Reported and Transferred]]-tbl_det15[[#This Row],[Total Unmatched Royalties Reported and Transferred]]</f>
        <v>6.1007307249383302E-4</v>
      </c>
      <c r="L27" s="5">
        <v>7125.0806100730724</v>
      </c>
    </row>
    <row r="28" spans="5:12" ht="15" thickBot="1" x14ac:dyDescent="0.4">
      <c r="E28" s="3"/>
      <c r="F28" s="3"/>
      <c r="G28" s="3"/>
      <c r="J28" s="4"/>
    </row>
    <row r="29" spans="5:12" ht="15" thickBot="1" x14ac:dyDescent="0.4">
      <c r="E29" s="3"/>
      <c r="F29" s="3"/>
      <c r="G29" s="3"/>
      <c r="I29" s="2" t="s">
        <v>0</v>
      </c>
      <c r="J29" s="1">
        <f>SUM(tbl_det15[Total Unmatched Royalties Reported and Transferred])</f>
        <v>106893.27999999997</v>
      </c>
      <c r="K29" s="1">
        <f>SUM(tbl_det15[Additional Transferred])</f>
        <v>-1231.2977301251115</v>
      </c>
      <c r="L29" s="1">
        <f>SUM(tbl_det15[Current Unmatched Royalties Reported and Transferred])</f>
        <v>105661.98226987489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31EFA471AEC41A7FC3CAE736D72A4" ma:contentTypeVersion="18" ma:contentTypeDescription="Create a new document." ma:contentTypeScope="" ma:versionID="e762eb14d6eb62b90c19fea0aee9dd6c">
  <xsd:schema xmlns:xsd="http://www.w3.org/2001/XMLSchema" xmlns:xs="http://www.w3.org/2001/XMLSchema" xmlns:p="http://schemas.microsoft.com/office/2006/metadata/properties" xmlns:ns2="78da1b0c-f403-4ac3-a072-a21addcd119e" xmlns:ns3="9ed71573-c05b-4a8d-94a6-73538a57fcfe" targetNamespace="http://schemas.microsoft.com/office/2006/metadata/properties" ma:root="true" ma:fieldsID="263d98accf15ce5e8eeb5da04e2c5a30" ns2:_="" ns3:_="">
    <xsd:import namespace="78da1b0c-f403-4ac3-a072-a21addcd119e"/>
    <xsd:import namespace="9ed71573-c05b-4a8d-94a6-73538a57f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1b0c-f403-4ac3-a072-a21addcd1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e5616e0-f322-470d-b6b6-aaa2473c4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71573-c05b-4a8d-94a6-73538a57f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1cf77c-a3e7-4a1f-9cf7-bb06bcfca1fe}" ma:internalName="TaxCatchAll" ma:showField="CatchAllData" ma:web="9ed71573-c05b-4a8d-94a6-73538a57f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71573-c05b-4a8d-94a6-73538a57fcfe" xsi:nil="true"/>
    <lcf76f155ced4ddcb4097134ff3c332f xmlns="78da1b0c-f403-4ac3-a072-a21addcd11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2E5231-E928-4F40-8340-3FEEC1E5A0D2}"/>
</file>

<file path=customXml/itemProps2.xml><?xml version="1.0" encoding="utf-8"?>
<ds:datastoreItem xmlns:ds="http://schemas.openxmlformats.org/officeDocument/2006/customXml" ds:itemID="{C4BE5AFF-31C8-4769-94CA-4CBF82DA9067}"/>
</file>

<file path=customXml/itemProps3.xml><?xml version="1.0" encoding="utf-8"?>
<ds:datastoreItem xmlns:ds="http://schemas.openxmlformats.org/officeDocument/2006/customXml" ds:itemID="{2DEFE003-83D3-425E-B656-82B1CEBA4F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Xandrie (Qobuz)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Lacy Cowden</dc:creator>
  <cp:lastModifiedBy>Lacy Cowden</cp:lastModifiedBy>
  <dcterms:created xsi:type="dcterms:W3CDTF">2024-05-14T20:25:39Z</dcterms:created>
  <dcterms:modified xsi:type="dcterms:W3CDTF">2024-05-14T20:26:31Z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0x01010031831EFA471AEC41A7FC3CAE736D72A4</vt:lpwstr>
  </property>
</Properties>
</file>